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920"/>
  </bookViews>
  <sheets>
    <sheet name="Mẫu 1C- GV" sheetId="10" r:id="rId1"/>
  </sheets>
  <definedNames>
    <definedName name="_xlnm.Print_Titles" localSheetId="0">'Mẫu 1C- GV'!$8:$8</definedName>
  </definedNames>
  <calcPr calcId="144525"/>
</workbook>
</file>

<file path=xl/sharedStrings.xml><?xml version="1.0" encoding="utf-8"?>
<sst xmlns="http://schemas.openxmlformats.org/spreadsheetml/2006/main" count="99">
  <si>
    <t>Mẫu (1+3) C</t>
  </si>
  <si>
    <r>
      <rPr>
        <sz val="12"/>
        <color indexed="8"/>
        <rFont val="Times New Roman"/>
        <charset val="134"/>
      </rPr>
      <t xml:space="preserve">UBND THÀNH PHỐ HỒ CHÍ MINH
</t>
    </r>
    <r>
      <rPr>
        <b/>
        <sz val="12"/>
        <color indexed="8"/>
        <rFont val="Times New Roman"/>
        <charset val="134"/>
      </rPr>
      <t>TRƯỜNG CAO ĐẲNG LÝ TỰ TRỌNG
THÀNH PHỐ HỒ CHÍ MINH</t>
    </r>
  </si>
  <si>
    <t>CỘNG HÒA XÃ HỘI CHỦ NGHĨA VIỆT NAM
Độc lập - Tự do - Hạnh phúc</t>
  </si>
  <si>
    <t>BÁO CÁO TỰ ĐÁNH GIÁ KẾT QUẢ CÔNG TÁC CỦA CÁ NHÂN
Kỳ đánh giá:  Quý 4 /2018</t>
  </si>
  <si>
    <t>Họ và tên: Đỗ Huỳnh Thanh Phong</t>
  </si>
  <si>
    <t>Chức vụ: Giảng viên</t>
  </si>
  <si>
    <r>
      <rPr>
        <b/>
        <sz val="12"/>
        <color indexed="8"/>
        <rFont val="Times New Roman"/>
        <charset val="134"/>
      </rPr>
      <t>Đơn vị công tác:</t>
    </r>
    <r>
      <rPr>
        <b/>
        <i/>
        <sz val="12"/>
        <color indexed="8"/>
        <rFont val="Times New Roman"/>
        <charset val="134"/>
      </rPr>
      <t xml:space="preserve">  Khoa Công nghệ Điện - Điện tử</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</si>
  <si>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</si>
  <si>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</si>
  <si>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</si>
  <si>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</si>
  <si>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</si>
  <si>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</si>
  <si>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</si>
  <si>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</si>
  <si>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</si>
  <si>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</si>
  <si>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</si>
  <si>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</si>
  <si>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</si>
  <si>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</si>
  <si>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</si>
  <si>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</si>
  <si>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</si>
  <si>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</si>
  <si>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</si>
  <si>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</si>
  <si>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</si>
  <si>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</si>
  <si>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</si>
  <si>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</si>
  <si>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</si>
  <si>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</si>
  <si>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</si>
  <si>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</si>
  <si>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</si>
  <si>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</si>
  <si>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</si>
  <si>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</si>
  <si>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</si>
  <si>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</si>
  <si>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</si>
  <si>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</si>
  <si>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</si>
  <si>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rPr>
        <b/>
        <sz val="12"/>
        <color rgb="FF0070C0"/>
        <rFont val="Times New Roman"/>
        <charset val="134"/>
      </rPr>
      <t>Tiêu chí 2: Năng lực và kỹ năng</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</si>
  <si>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</si>
  <si>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</si>
  <si>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</si>
  <si>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</si>
  <si>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</si>
  <si>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</si>
  <si>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</si>
  <si>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</si>
  <si>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</si>
  <si>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</si>
  <si>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</si>
  <si>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</si>
  <si>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</si>
  <si>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</si>
  <si>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</si>
  <si>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</si>
  <si>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</si>
  <si>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</si>
  <si>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Có sáng kiến sáng tạo, cải tiến phương pháp làm việc, nâng cao hiệu quả công việc.</t>
  </si>
  <si>
    <t>Không đăng ký thực hiện sáng kiến kinh nghiệm năm học 2018 - 2019</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</si>
  <si>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</si>
  <si>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</si>
  <si>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</si>
  <si>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</si>
  <si>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</si>
  <si>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rPr>
        <b/>
        <sz val="12"/>
        <color rgb="FF0070C0"/>
        <rFont val="Times New Roman"/>
        <charset val="134"/>
      </rPr>
      <t xml:space="preserve">Tiêu chí 3: Kết quả thực hiện chức trách, nhiệm vụ được giao </t>
    </r>
    <r>
      <rPr>
        <i/>
        <sz val="12"/>
        <color indexed="30"/>
        <rFont val="Times New Roman"/>
        <charset val="134"/>
      </rPr>
      <t xml:space="preserve">(chỉ điền vào </t>
    </r>
    <r>
      <rPr>
        <b/>
        <i/>
        <sz val="12"/>
        <color indexed="30"/>
        <rFont val="Times New Roman"/>
        <charset val="134"/>
      </rPr>
      <t>01 dòng</t>
    </r>
    <r>
      <rPr>
        <i/>
        <sz val="12"/>
        <color indexed="30"/>
        <rFont val="Times New Roman"/>
        <charset val="134"/>
      </rPr>
      <t xml:space="preserve"> </t>
    </r>
    <r>
      <rPr>
        <b/>
        <i/>
        <sz val="12"/>
        <color indexed="30"/>
        <rFont val="Times New Roman"/>
        <charset val="134"/>
      </rPr>
      <t>duy nhất</t>
    </r>
    <r>
      <rPr>
        <i/>
        <sz val="12"/>
        <color indexed="30"/>
        <rFont val="Times New Roman"/>
        <charset val="134"/>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</si>
  <si>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</si>
  <si>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</si>
  <si>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</si>
  <si>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</si>
  <si>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</si>
  <si>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</si>
  <si>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</si>
  <si>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</si>
  <si>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</si>
  <si>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</si>
  <si>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rPr>
        <b/>
        <sz val="12"/>
        <color indexed="8"/>
        <rFont val="Times New Roman"/>
        <charset val="134"/>
      </rPr>
      <t xml:space="preserve">Tự xếp loại
</t>
    </r>
    <r>
      <rPr>
        <sz val="12"/>
        <color indexed="8"/>
        <rFont val="Times New Roman"/>
        <charset val="134"/>
      </rPr>
      <t>(đánh dấu X)</t>
    </r>
  </si>
  <si>
    <r>
      <rPr>
        <b/>
        <sz val="12"/>
        <color indexed="8"/>
        <rFont val="Times New Roman"/>
        <charset val="134"/>
      </rPr>
      <t xml:space="preserve">Kết quả phân loại cuối cùng </t>
    </r>
    <r>
      <rPr>
        <sz val="12"/>
        <color indexed="8"/>
        <rFont val="Times New Roman"/>
        <charset val="134"/>
      </rPr>
      <t>(đánh dấu X)</t>
    </r>
  </si>
  <si>
    <t>Tổng số điểm thực tế đạt được</t>
  </si>
  <si>
    <t>Hoàn thành xuất sắc nhiệm vụ</t>
  </si>
  <si>
    <t>Từ 80 đến 100</t>
  </si>
  <si>
    <t>X</t>
  </si>
  <si>
    <t xml:space="preserve">Hoàn thành tốt nhiệm vụ  </t>
  </si>
  <si>
    <t>Từ 65 đến dưới 80</t>
  </si>
  <si>
    <t>Hoàn thành nhiệm vụ (hoặc hoàn thành nhiệm vụ nhưng còn hạn chế về năng lực)</t>
  </si>
  <si>
    <t>Từ 50 đến dưới 65</t>
  </si>
  <si>
    <t>Không hoàn thành nhiệm vụ</t>
  </si>
  <si>
    <t>Dưới 50 điểm</t>
  </si>
  <si>
    <t>NGƯỜI TỰ ĐÁNH GIÁ</t>
  </si>
  <si>
    <t>Đỗ Huỳnh Thanh Phong</t>
  </si>
  <si>
    <t>Ý KIẾN NHẬN XÉT CỦA NGƯỜI CÓ THẨM QUYỀN ĐÁNH GIÁ:</t>
  </si>
  <si>
    <t>…………………………………………………………………………………………………………………………………………………………………………………………………………………………………………………………………………………………………………………………………………………………………………………………………………………………………………………………………………………………………………………………………………………………………..</t>
  </si>
  <si>
    <t>Tp.HCM, ngày…… tháng …… năm 201</t>
  </si>
  <si>
    <t>NGƯỜI CÓ THẨM QUYỀN ĐÁNH GIÁ</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</si>
</sst>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44" formatCode="_(&quot;$&quot;* #,##0.00_);_(&quot;$&quot;* \(#,##0.00\);_(&quot;$&quot;* &quot;-&quot;??_);_(@_)"/>
    <numFmt numFmtId="177" formatCode="_ * #,##0.00_ ;_ * \-#,##0.00_ ;_ * &quot;-&quot;??_ ;_ @_ "/>
  </numFmts>
  <fonts count="36">
    <font>
      <sz val="11"/>
      <color theme="1"/>
      <name val="Calibri"/>
      <charset val="134"/>
      <scheme val="minor"/>
    </font>
    <font>
      <b/>
      <sz val="13"/>
      <color indexed="8"/>
      <name val="Times New Roman"/>
      <charset val="134"/>
    </font>
    <font>
      <b/>
      <sz val="12"/>
      <color indexed="8"/>
      <name val="Times New Roman"/>
      <charset val="134"/>
    </font>
    <font>
      <sz val="13"/>
      <color indexed="8"/>
      <name val="Times New Roman"/>
      <charset val="134"/>
    </font>
    <font>
      <b/>
      <i/>
      <sz val="13"/>
      <color indexed="8"/>
      <name val="Times New Roman"/>
      <charset val="134"/>
    </font>
    <font>
      <i/>
      <sz val="12"/>
      <color indexed="8"/>
      <name val="Times New Roman"/>
      <charset val="134"/>
    </font>
    <font>
      <sz val="12"/>
      <color indexed="8"/>
      <name val="Times New Roman"/>
      <charset val="134"/>
    </font>
    <font>
      <b/>
      <i/>
      <sz val="10"/>
      <color indexed="8"/>
      <name val="Times New Roman"/>
      <charset val="134"/>
    </font>
    <font>
      <b/>
      <sz val="13.5"/>
      <color indexed="8"/>
      <name val="Times New Roman"/>
      <charset val="134"/>
    </font>
    <font>
      <b/>
      <sz val="14"/>
      <color indexed="8"/>
      <name val="Times New Roman"/>
      <charset val="134"/>
    </font>
    <font>
      <b/>
      <sz val="12"/>
      <color rgb="FF0070C0"/>
      <name val="Times New Roman"/>
      <charset val="134"/>
    </font>
    <font>
      <sz val="12"/>
      <name val="Times New Roman"/>
      <charset val="134"/>
    </font>
    <font>
      <b/>
      <i/>
      <sz val="12"/>
      <color indexed="8"/>
      <name val="Times New Roman"/>
      <charset val="134"/>
    </font>
    <font>
      <sz val="9"/>
      <color indexed="8"/>
      <name val="Times New Roman"/>
      <charset val="134"/>
    </font>
    <font>
      <sz val="11"/>
      <color theme="1"/>
      <name val="Calibri"/>
      <charset val="0"/>
      <scheme val="minor"/>
    </font>
    <font>
      <sz val="11"/>
      <color theme="0"/>
      <name val="Calibri"/>
      <charset val="0"/>
      <scheme val="minor"/>
    </font>
    <font>
      <sz val="11"/>
      <color rgb="FF006100"/>
      <name val="Calibri"/>
      <charset val="0"/>
      <scheme val="minor"/>
    </font>
    <font>
      <sz val="11"/>
      <color rgb="FFFF0000"/>
      <name val="Calibri"/>
      <charset val="0"/>
      <scheme val="minor"/>
    </font>
    <font>
      <sz val="11"/>
      <color theme="1"/>
      <name val="Calibri"/>
      <charset val="134"/>
      <scheme val="minor"/>
    </font>
    <font>
      <b/>
      <sz val="13"/>
      <color theme="3"/>
      <name val="Calibri"/>
      <charset val="134"/>
      <scheme val="minor"/>
    </font>
    <font>
      <b/>
      <sz val="11"/>
      <color theme="3"/>
      <name val="Calibri"/>
      <charset val="134"/>
      <scheme val="minor"/>
    </font>
    <font>
      <i/>
      <sz val="11"/>
      <color rgb="FF7F7F7F"/>
      <name val="Calibri"/>
      <charset val="0"/>
      <scheme val="minor"/>
    </font>
    <font>
      <u/>
      <sz val="11"/>
      <color rgb="FF800080"/>
      <name val="Calibri"/>
      <charset val="0"/>
      <scheme val="minor"/>
    </font>
    <font>
      <b/>
      <sz val="11"/>
      <color rgb="FFFFFFFF"/>
      <name val="Calibri"/>
      <charset val="0"/>
      <scheme val="minor"/>
    </font>
    <font>
      <b/>
      <sz val="11"/>
      <color rgb="FFFA7D00"/>
      <name val="Calibri"/>
      <charset val="0"/>
      <scheme val="minor"/>
    </font>
    <font>
      <b/>
      <sz val="18"/>
      <color theme="3"/>
      <name val="Calibri"/>
      <charset val="134"/>
      <scheme val="minor"/>
    </font>
    <font>
      <u/>
      <sz val="11"/>
      <color rgb="FF0000FF"/>
      <name val="Calibri"/>
      <charset val="0"/>
      <scheme val="minor"/>
    </font>
    <font>
      <b/>
      <sz val="15"/>
      <color theme="3"/>
      <name val="Calibri"/>
      <charset val="134"/>
      <scheme val="minor"/>
    </font>
    <font>
      <sz val="11"/>
      <color rgb="FF3F3F76"/>
      <name val="Calibri"/>
      <charset val="0"/>
      <scheme val="minor"/>
    </font>
    <font>
      <sz val="11"/>
      <color rgb="FF9C0006"/>
      <name val="Calibri"/>
      <charset val="0"/>
      <scheme val="minor"/>
    </font>
    <font>
      <sz val="11"/>
      <color rgb="FFFA7D00"/>
      <name val="Calibri"/>
      <charset val="0"/>
      <scheme val="minor"/>
    </font>
    <font>
      <b/>
      <sz val="11"/>
      <color rgb="FF3F3F3F"/>
      <name val="Calibri"/>
      <charset val="0"/>
      <scheme val="minor"/>
    </font>
    <font>
      <sz val="11"/>
      <color rgb="FF9C6500"/>
      <name val="Calibri"/>
      <charset val="0"/>
      <scheme val="minor"/>
    </font>
    <font>
      <b/>
      <sz val="11"/>
      <color theme="1"/>
      <name val="Calibri"/>
      <charset val="0"/>
      <scheme val="minor"/>
    </font>
    <font>
      <i/>
      <sz val="12"/>
      <color indexed="30"/>
      <name val="Times New Roman"/>
      <charset val="134"/>
    </font>
    <font>
      <b/>
      <i/>
      <sz val="12"/>
      <color indexed="30"/>
      <name val="Times New Roman"/>
      <charset val="134"/>
    </font>
  </fonts>
  <fills count="34">
    <fill>
      <patternFill patternType="none"/>
    </fill>
    <fill>
      <patternFill patternType="gray125"/>
    </fill>
    <fill>
      <patternFill patternType="solid">
        <fgColor rgb="FFFFFF00"/>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rgb="FFC6EFCE"/>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rgb="FFF2F2F2"/>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4"/>
        <bgColor indexed="64"/>
      </patternFill>
    </fill>
    <fill>
      <patternFill patternType="solid">
        <fgColor theme="6" tint="0.399975585192419"/>
        <bgColor indexed="64"/>
      </patternFill>
    </fill>
    <fill>
      <patternFill patternType="solid">
        <fgColor rgb="FFFFFFCC"/>
        <bgColor indexed="64"/>
      </patternFill>
    </fill>
    <fill>
      <patternFill patternType="solid">
        <fgColor theme="8"/>
        <bgColor indexed="64"/>
      </patternFill>
    </fill>
    <fill>
      <patternFill patternType="solid">
        <fgColor rgb="FFFFCC99"/>
        <bgColor indexed="64"/>
      </patternFill>
    </fill>
    <fill>
      <patternFill patternType="solid">
        <fgColor theme="7" tint="0.399975585192419"/>
        <bgColor indexed="64"/>
      </patternFill>
    </fill>
    <fill>
      <patternFill patternType="solid">
        <fgColor theme="7"/>
        <bgColor indexed="64"/>
      </patternFill>
    </fill>
    <fill>
      <patternFill patternType="solid">
        <fgColor theme="6"/>
        <bgColor indexed="64"/>
      </patternFill>
    </fill>
    <fill>
      <patternFill patternType="solid">
        <fgColor rgb="FFFFC7CE"/>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FFEB9C"/>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0" fontId="14" fillId="7" borderId="0" applyNumberFormat="0" applyBorder="0" applyAlignment="0" applyProtection="0">
      <alignment vertical="center"/>
    </xf>
    <xf numFmtId="177" fontId="18" fillId="0" borderId="0" applyFont="0" applyFill="0" applyBorder="0" applyAlignment="0" applyProtection="0">
      <alignment vertical="center"/>
    </xf>
    <xf numFmtId="176" fontId="18" fillId="0" borderId="0" applyFont="0" applyFill="0" applyBorder="0" applyAlignment="0" applyProtection="0">
      <alignment vertical="center"/>
    </xf>
    <xf numFmtId="42"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0" fontId="23" fillId="10" borderId="6" applyNumberFormat="0" applyAlignment="0" applyProtection="0">
      <alignment vertical="center"/>
    </xf>
    <xf numFmtId="0" fontId="19" fillId="0" borderId="5" applyNumberFormat="0" applyFill="0" applyAlignment="0" applyProtection="0">
      <alignment vertical="center"/>
    </xf>
    <xf numFmtId="0" fontId="18" fillId="20" borderId="9" applyNumberFormat="0" applyFont="0" applyAlignment="0" applyProtection="0">
      <alignment vertical="center"/>
    </xf>
    <xf numFmtId="0" fontId="26" fillId="0" borderId="0" applyNumberFormat="0" applyFill="0" applyBorder="0" applyAlignment="0" applyProtection="0">
      <alignment vertical="center"/>
    </xf>
    <xf numFmtId="0" fontId="15" fillId="23" borderId="0" applyNumberFormat="0" applyBorder="0" applyAlignment="0" applyProtection="0">
      <alignment vertical="center"/>
    </xf>
    <xf numFmtId="0" fontId="22" fillId="0" borderId="0" applyNumberFormat="0" applyFill="0" applyBorder="0" applyAlignment="0" applyProtection="0">
      <alignment vertical="center"/>
    </xf>
    <xf numFmtId="0" fontId="14" fillId="15" borderId="0" applyNumberFormat="0" applyBorder="0" applyAlignment="0" applyProtection="0">
      <alignment vertical="center"/>
    </xf>
    <xf numFmtId="0" fontId="17" fillId="0" borderId="0" applyNumberFormat="0" applyFill="0" applyBorder="0" applyAlignment="0" applyProtection="0">
      <alignment vertical="center"/>
    </xf>
    <xf numFmtId="0" fontId="14" fillId="27" borderId="0" applyNumberFormat="0" applyBorder="0" applyAlignment="0" applyProtection="0">
      <alignment vertical="center"/>
    </xf>
    <xf numFmtId="0" fontId="2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7" fillId="0" borderId="5"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8" fillId="22" borderId="7" applyNumberFormat="0" applyAlignment="0" applyProtection="0">
      <alignment vertical="center"/>
    </xf>
    <xf numFmtId="0" fontId="15" fillId="19" borderId="0" applyNumberFormat="0" applyBorder="0" applyAlignment="0" applyProtection="0">
      <alignment vertical="center"/>
    </xf>
    <xf numFmtId="0" fontId="16" fillId="6" borderId="0" applyNumberFormat="0" applyBorder="0" applyAlignment="0" applyProtection="0">
      <alignment vertical="center"/>
    </xf>
    <xf numFmtId="0" fontId="31" fillId="13" borderId="11" applyNumberFormat="0" applyAlignment="0" applyProtection="0">
      <alignment vertical="center"/>
    </xf>
    <xf numFmtId="0" fontId="14" fillId="14" borderId="0" applyNumberFormat="0" applyBorder="0" applyAlignment="0" applyProtection="0">
      <alignment vertical="center"/>
    </xf>
    <xf numFmtId="0" fontId="24" fillId="13" borderId="7" applyNumberFormat="0" applyAlignment="0" applyProtection="0">
      <alignment vertical="center"/>
    </xf>
    <xf numFmtId="0" fontId="30" fillId="0" borderId="10" applyNumberFormat="0" applyFill="0" applyAlignment="0" applyProtection="0">
      <alignment vertical="center"/>
    </xf>
    <xf numFmtId="0" fontId="33" fillId="0" borderId="12" applyNumberFormat="0" applyFill="0" applyAlignment="0" applyProtection="0">
      <alignment vertical="center"/>
    </xf>
    <xf numFmtId="0" fontId="29" fillId="26" borderId="0" applyNumberFormat="0" applyBorder="0" applyAlignment="0" applyProtection="0">
      <alignment vertical="center"/>
    </xf>
    <xf numFmtId="0" fontId="32" fillId="33" borderId="0" applyNumberFormat="0" applyBorder="0" applyAlignment="0" applyProtection="0">
      <alignment vertical="center"/>
    </xf>
    <xf numFmtId="0" fontId="15" fillId="18" borderId="0" applyNumberFormat="0" applyBorder="0" applyAlignment="0" applyProtection="0">
      <alignment vertical="center"/>
    </xf>
    <xf numFmtId="0" fontId="14" fillId="29" borderId="0" applyNumberFormat="0" applyBorder="0" applyAlignment="0" applyProtection="0">
      <alignment vertical="center"/>
    </xf>
    <xf numFmtId="0" fontId="15" fillId="17" borderId="0" applyNumberFormat="0" applyBorder="0" applyAlignment="0" applyProtection="0">
      <alignment vertical="center"/>
    </xf>
    <xf numFmtId="0" fontId="15" fillId="5" borderId="0" applyNumberFormat="0" applyBorder="0" applyAlignment="0" applyProtection="0">
      <alignment vertical="center"/>
    </xf>
    <xf numFmtId="0" fontId="14" fillId="4" borderId="0" applyNumberFormat="0" applyBorder="0" applyAlignment="0" applyProtection="0">
      <alignment vertical="center"/>
    </xf>
    <xf numFmtId="0" fontId="14" fillId="12" borderId="0" applyNumberFormat="0" applyBorder="0" applyAlignment="0" applyProtection="0">
      <alignment vertical="center"/>
    </xf>
    <xf numFmtId="0" fontId="15" fillId="11" borderId="0" applyNumberFormat="0" applyBorder="0" applyAlignment="0" applyProtection="0">
      <alignment vertical="center"/>
    </xf>
    <xf numFmtId="0" fontId="15" fillId="25" borderId="0" applyNumberFormat="0" applyBorder="0" applyAlignment="0" applyProtection="0">
      <alignment vertical="center"/>
    </xf>
    <xf numFmtId="0" fontId="14" fillId="32" borderId="0" applyNumberFormat="0" applyBorder="0" applyAlignment="0" applyProtection="0">
      <alignment vertical="center"/>
    </xf>
    <xf numFmtId="0" fontId="15" fillId="24" borderId="0" applyNumberFormat="0" applyBorder="0" applyAlignment="0" applyProtection="0">
      <alignment vertical="center"/>
    </xf>
    <xf numFmtId="0" fontId="14" fillId="31" borderId="0" applyNumberFormat="0" applyBorder="0" applyAlignment="0" applyProtection="0">
      <alignment vertical="center"/>
    </xf>
    <xf numFmtId="0" fontId="14" fillId="28" borderId="0" applyNumberFormat="0" applyBorder="0" applyAlignment="0" applyProtection="0">
      <alignment vertical="center"/>
    </xf>
    <xf numFmtId="0" fontId="15" fillId="21" borderId="0" applyNumberFormat="0" applyBorder="0" applyAlignment="0" applyProtection="0">
      <alignment vertical="center"/>
    </xf>
    <xf numFmtId="0" fontId="14" fillId="9" borderId="0" applyNumberFormat="0" applyBorder="0" applyAlignment="0" applyProtection="0">
      <alignment vertical="center"/>
    </xf>
    <xf numFmtId="0" fontId="15" fillId="16" borderId="0" applyNumberFormat="0" applyBorder="0" applyAlignment="0" applyProtection="0">
      <alignment vertical="center"/>
    </xf>
    <xf numFmtId="0" fontId="15" fillId="30" borderId="0" applyNumberFormat="0" applyBorder="0" applyAlignment="0" applyProtection="0">
      <alignment vertical="center"/>
    </xf>
    <xf numFmtId="0" fontId="14" fillId="3" borderId="0" applyNumberFormat="0" applyBorder="0" applyAlignment="0" applyProtection="0">
      <alignment vertical="center"/>
    </xf>
    <xf numFmtId="0" fontId="15" fillId="8" borderId="0" applyNumberFormat="0" applyBorder="0" applyAlignment="0" applyProtection="0">
      <alignment vertical="center"/>
    </xf>
  </cellStyleXfs>
  <cellXfs count="55">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0" fontId="7"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8"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2" fillId="0"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hidden="1"/>
    </xf>
    <xf numFmtId="0" fontId="6" fillId="0" borderId="1"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3" fillId="0" borderId="1" xfId="0" applyFont="1" applyFill="1" applyBorder="1" applyAlignment="1">
      <alignment horizontal="center" vertical="center" wrapText="1"/>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hidden="1"/>
    </xf>
    <xf numFmtId="0" fontId="6" fillId="0" borderId="4" xfId="0" applyFont="1" applyFill="1" applyBorder="1" applyAlignment="1" applyProtection="1">
      <alignment horizontal="center" vertical="center" wrapText="1"/>
      <protection hidden="1"/>
    </xf>
    <xf numFmtId="0" fontId="5" fillId="0" borderId="0" xfId="0" applyFont="1" applyFill="1" applyAlignment="1" applyProtection="1">
      <alignment vertical="center" wrapText="1"/>
      <protection locked="0"/>
    </xf>
    <xf numFmtId="0" fontId="2"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xf numFmtId="0" fontId="5" fillId="0" borderId="0"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9" fillId="0" borderId="0" xfId="0" applyFont="1" applyFill="1" applyAlignment="1" applyProtection="1" quotePrefix="1">
      <alignment horizontal="center" vertical="center" wrapText="1"/>
      <protection locked="0"/>
    </xf>
    <xf numFmtId="0" fontId="5" fillId="0" borderId="1" xfId="0" applyFont="1" applyFill="1" applyBorder="1" applyAlignment="1" applyProtection="1" quotePrefix="1">
      <alignment horizontal="center" vertical="center" wrapText="1"/>
      <protection locked="0"/>
    </xf>
    <xf numFmtId="0" fontId="5" fillId="0" borderId="2" xfId="0" applyFont="1" applyFill="1" applyBorder="1" applyAlignment="1" applyProtection="1" quotePrefix="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754813</xdr:colOff>
      <xdr:row>2</xdr:row>
      <xdr:rowOff>31749</xdr:rowOff>
    </xdr:from>
    <xdr:to>
      <xdr:col>1</xdr:col>
      <xdr:colOff>1566724</xdr:colOff>
      <xdr:row>2</xdr:row>
      <xdr:rowOff>31750</xdr:rowOff>
    </xdr:to>
    <xdr:cxnSp>
      <xdr:nvCxnSpPr>
        <xdr:cNvPr id="2" name="Straight Connector 1"/>
        <xdr:cNvCxnSpPr/>
      </xdr:nvCxnSpPr>
      <xdr:spPr>
        <a:xfrm flipV="1">
          <a:off x="1116330" y="850265"/>
          <a:ext cx="812165" cy="63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xdr:nvCxnSpPr>
        <xdr:cNvPr id="6" name="Straight Connector 5"/>
        <xdr:cNvCxnSpPr/>
      </xdr:nvCxnSpPr>
      <xdr:spPr>
        <a:xfrm>
          <a:off x="3796665" y="650240"/>
          <a:ext cx="18618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73"/>
  <sheetViews>
    <sheetView tabSelected="1" zoomScale="85" zoomScaleNormal="85" workbookViewId="0">
      <selection activeCell="C64" sqref="C64"/>
    </sheetView>
  </sheetViews>
  <sheetFormatPr defaultColWidth="9" defaultRowHeight="15.75" outlineLevelCol="7"/>
  <cols>
    <col min="1" max="1" width="5.42857142857143" style="6" customWidth="1"/>
    <col min="2" max="2" width="27.1428571428571" style="7" customWidth="1"/>
    <col min="3" max="3" width="12.4285714285714" style="6" customWidth="1"/>
    <col min="4" max="4" width="8.71428571428571" style="6" customWidth="1"/>
    <col min="5" max="5" width="8.85714285714286" style="6" customWidth="1"/>
    <col min="6" max="6" width="11.5714285714286" style="6" customWidth="1"/>
    <col min="7" max="7" width="10.5714285714286" style="6" customWidth="1"/>
    <col min="8" max="8" width="13" style="6" customWidth="1"/>
    <col min="9" max="16384" width="9.14285714285714" style="6"/>
  </cols>
  <sheetData>
    <row r="1" spans="8:8">
      <c r="H1" s="8" t="s">
        <v>0</v>
      </c>
    </row>
    <row r="2" s="1" customFormat="1" ht="48.75" customHeight="1" spans="1:8">
      <c r="A2" s="9" t="s">
        <v>1</v>
      </c>
      <c r="B2" s="9"/>
      <c r="C2" s="9"/>
      <c r="D2" s="9" t="s">
        <v>2</v>
      </c>
      <c r="E2" s="9"/>
      <c r="F2" s="9"/>
      <c r="G2" s="9"/>
      <c r="H2" s="9"/>
    </row>
    <row r="3" s="1" customFormat="1" ht="9" customHeight="1" spans="4:8">
      <c r="D3" s="10"/>
      <c r="E3" s="10"/>
      <c r="F3" s="10"/>
      <c r="G3" s="10"/>
      <c r="H3" s="10"/>
    </row>
    <row r="4" ht="39.95" customHeight="1" spans="1:8">
      <c r="A4" s="55" t="s">
        <v>3</v>
      </c>
      <c r="B4" s="11"/>
      <c r="C4" s="11"/>
      <c r="D4" s="11"/>
      <c r="E4" s="11"/>
      <c r="F4" s="11"/>
      <c r="G4" s="11"/>
      <c r="H4" s="11"/>
    </row>
    <row r="5" s="2" customFormat="1" ht="25.15" customHeight="1" spans="2:8">
      <c r="B5" s="12" t="s">
        <v>4</v>
      </c>
      <c r="C5" s="12"/>
      <c r="D5" s="12"/>
      <c r="E5" s="12"/>
      <c r="F5" s="12"/>
      <c r="G5" s="12"/>
      <c r="H5" s="12"/>
    </row>
    <row r="6" s="2" customFormat="1" ht="25.15" customHeight="1" spans="2:8">
      <c r="B6" s="13" t="s">
        <v>5</v>
      </c>
      <c r="C6" s="13"/>
      <c r="D6" s="13"/>
      <c r="E6" s="13"/>
      <c r="F6" s="13"/>
      <c r="G6" s="13"/>
      <c r="H6" s="13"/>
    </row>
    <row r="7" s="2" customFormat="1" ht="25.15" customHeight="1" spans="2:8">
      <c r="B7" s="13" t="s">
        <v>6</v>
      </c>
      <c r="C7" s="13"/>
      <c r="D7" s="13"/>
      <c r="E7" s="13"/>
      <c r="F7" s="13"/>
      <c r="G7" s="13"/>
      <c r="H7" s="13"/>
    </row>
    <row r="8" s="1" customFormat="1" ht="56.25" customHeight="1" spans="1:8">
      <c r="A8" s="14" t="s">
        <v>7</v>
      </c>
      <c r="B8" s="14" t="s">
        <v>8</v>
      </c>
      <c r="C8" s="14"/>
      <c r="D8" s="14"/>
      <c r="E8" s="14" t="s">
        <v>9</v>
      </c>
      <c r="F8" s="14" t="s">
        <v>10</v>
      </c>
      <c r="G8" s="14" t="s">
        <v>11</v>
      </c>
      <c r="H8" s="14" t="s">
        <v>12</v>
      </c>
    </row>
    <row r="9" s="1" customFormat="1" ht="27" customHeight="1" spans="1:8">
      <c r="A9" s="56" t="s">
        <v>13</v>
      </c>
      <c r="B9" s="57" t="s">
        <v>14</v>
      </c>
      <c r="C9" s="17"/>
      <c r="D9" s="18"/>
      <c r="E9" s="56" t="s">
        <v>15</v>
      </c>
      <c r="F9" s="56" t="s">
        <v>16</v>
      </c>
      <c r="G9" s="56" t="s">
        <v>17</v>
      </c>
      <c r="H9" s="56" t="s">
        <v>18</v>
      </c>
    </row>
    <row r="10" s="1" customFormat="1" ht="33" customHeight="1" spans="1:8">
      <c r="A10" s="14" t="s">
        <v>19</v>
      </c>
      <c r="B10" s="19" t="s">
        <v>20</v>
      </c>
      <c r="C10" s="19"/>
      <c r="D10" s="19"/>
      <c r="E10" s="20">
        <f>E11+E17</f>
        <v>20</v>
      </c>
      <c r="F10" s="21">
        <f>F11+F17</f>
        <v>20</v>
      </c>
      <c r="G10" s="21">
        <f>G11+G17</f>
        <v>0</v>
      </c>
      <c r="H10" s="14"/>
    </row>
    <row r="11" s="3" customFormat="1" ht="40.5" customHeight="1" spans="1:8">
      <c r="A11" s="22">
        <v>1</v>
      </c>
      <c r="B11" s="19" t="s">
        <v>21</v>
      </c>
      <c r="C11" s="19"/>
      <c r="D11" s="19"/>
      <c r="E11" s="20">
        <f>SUM(E12:E16)</f>
        <v>10</v>
      </c>
      <c r="F11" s="21">
        <f>SUM(F12:F16)</f>
        <v>10</v>
      </c>
      <c r="G11" s="21">
        <f>SUM(G12:G16)</f>
        <v>0</v>
      </c>
      <c r="H11" s="22"/>
    </row>
    <row r="12" s="3" customFormat="1" ht="33.75" customHeight="1" spans="1:8">
      <c r="A12" s="22" t="s">
        <v>22</v>
      </c>
      <c r="B12" s="23" t="s">
        <v>23</v>
      </c>
      <c r="C12" s="24"/>
      <c r="D12" s="25"/>
      <c r="E12" s="22">
        <v>2</v>
      </c>
      <c r="F12" s="26">
        <v>2</v>
      </c>
      <c r="G12" s="22"/>
      <c r="H12" s="22"/>
    </row>
    <row r="13" s="4" customFormat="1" ht="33.75" customHeight="1" spans="1:8">
      <c r="A13" s="22" t="s">
        <v>24</v>
      </c>
      <c r="B13" s="23" t="s">
        <v>25</v>
      </c>
      <c r="C13" s="24"/>
      <c r="D13" s="25"/>
      <c r="E13" s="22">
        <v>2</v>
      </c>
      <c r="F13" s="27">
        <v>2</v>
      </c>
      <c r="G13" s="28"/>
      <c r="H13" s="28"/>
    </row>
    <row r="14" s="4" customFormat="1" ht="68.25" customHeight="1" spans="1:8">
      <c r="A14" s="22" t="s">
        <v>26</v>
      </c>
      <c r="B14" s="23" t="s">
        <v>27</v>
      </c>
      <c r="C14" s="24"/>
      <c r="D14" s="25"/>
      <c r="E14" s="22">
        <v>2</v>
      </c>
      <c r="F14" s="27">
        <v>2</v>
      </c>
      <c r="G14" s="28"/>
      <c r="H14" s="28"/>
    </row>
    <row r="15" s="4" customFormat="1" ht="35.25" customHeight="1" spans="1:8">
      <c r="A15" s="22" t="s">
        <v>28</v>
      </c>
      <c r="B15" s="23" t="s">
        <v>29</v>
      </c>
      <c r="C15" s="24"/>
      <c r="D15" s="25"/>
      <c r="E15" s="22">
        <v>2</v>
      </c>
      <c r="F15" s="27">
        <v>2</v>
      </c>
      <c r="G15" s="28"/>
      <c r="H15" s="28"/>
    </row>
    <row r="16" s="4" customFormat="1" ht="36.75" customHeight="1" spans="1:8">
      <c r="A16" s="22" t="s">
        <v>30</v>
      </c>
      <c r="B16" s="23" t="s">
        <v>31</v>
      </c>
      <c r="C16" s="24"/>
      <c r="D16" s="25"/>
      <c r="E16" s="22">
        <v>2</v>
      </c>
      <c r="F16" s="27">
        <v>2</v>
      </c>
      <c r="G16" s="28"/>
      <c r="H16" s="29"/>
    </row>
    <row r="17" s="3" customFormat="1" ht="115.5" customHeight="1" spans="1:8">
      <c r="A17" s="22">
        <v>2</v>
      </c>
      <c r="B17" s="30" t="s">
        <v>32</v>
      </c>
      <c r="C17" s="31"/>
      <c r="D17" s="32"/>
      <c r="E17" s="20">
        <f>SUM(E18:E22)</f>
        <v>10</v>
      </c>
      <c r="F17" s="21">
        <f>SUM(F18:F22)</f>
        <v>10</v>
      </c>
      <c r="G17" s="21">
        <f>SUM(G18:G22)</f>
        <v>0</v>
      </c>
      <c r="H17" s="22"/>
    </row>
    <row r="18" s="4" customFormat="1" ht="65.45" customHeight="1" spans="1:8">
      <c r="A18" s="22" t="s">
        <v>33</v>
      </c>
      <c r="B18" s="23" t="s">
        <v>34</v>
      </c>
      <c r="C18" s="24"/>
      <c r="D18" s="25"/>
      <c r="E18" s="22">
        <v>2</v>
      </c>
      <c r="F18" s="26">
        <v>2</v>
      </c>
      <c r="G18" s="28"/>
      <c r="H18" s="28"/>
    </row>
    <row r="19" s="4" customFormat="1" ht="58.15" customHeight="1" spans="1:8">
      <c r="A19" s="22" t="s">
        <v>35</v>
      </c>
      <c r="B19" s="23" t="s">
        <v>36</v>
      </c>
      <c r="C19" s="24"/>
      <c r="D19" s="25"/>
      <c r="E19" s="22">
        <v>2</v>
      </c>
      <c r="F19" s="26">
        <v>2</v>
      </c>
      <c r="G19" s="28"/>
      <c r="H19" s="28"/>
    </row>
    <row r="20" s="4" customFormat="1" ht="39" customHeight="1" spans="1:8">
      <c r="A20" s="22" t="s">
        <v>37</v>
      </c>
      <c r="B20" s="23" t="s">
        <v>38</v>
      </c>
      <c r="C20" s="24"/>
      <c r="D20" s="25"/>
      <c r="E20" s="22">
        <v>2</v>
      </c>
      <c r="F20" s="26">
        <v>2</v>
      </c>
      <c r="G20" s="28"/>
      <c r="H20" s="28"/>
    </row>
    <row r="21" s="3" customFormat="1" ht="63.75" customHeight="1" spans="1:8">
      <c r="A21" s="22" t="s">
        <v>39</v>
      </c>
      <c r="B21" s="23" t="s">
        <v>40</v>
      </c>
      <c r="C21" s="24"/>
      <c r="D21" s="25"/>
      <c r="E21" s="22">
        <v>2</v>
      </c>
      <c r="F21" s="26">
        <v>2</v>
      </c>
      <c r="G21" s="22"/>
      <c r="H21" s="22"/>
    </row>
    <row r="22" s="3" customFormat="1" ht="65.25" customHeight="1" spans="1:8">
      <c r="A22" s="22" t="s">
        <v>41</v>
      </c>
      <c r="B22" s="23" t="s">
        <v>42</v>
      </c>
      <c r="C22" s="24"/>
      <c r="D22" s="25"/>
      <c r="E22" s="22">
        <v>2</v>
      </c>
      <c r="F22" s="26">
        <v>2</v>
      </c>
      <c r="G22" s="22"/>
      <c r="H22" s="22"/>
    </row>
    <row r="23" s="1" customFormat="1" ht="21" customHeight="1" spans="1:8">
      <c r="A23" s="14" t="s">
        <v>43</v>
      </c>
      <c r="B23" s="33" t="s">
        <v>44</v>
      </c>
      <c r="C23" s="34"/>
      <c r="D23" s="35"/>
      <c r="E23" s="20">
        <f>E24+E30+E36</f>
        <v>30</v>
      </c>
      <c r="F23" s="21">
        <f>F24+F30+F36</f>
        <v>29</v>
      </c>
      <c r="G23" s="21">
        <f>G24+G30+G36</f>
        <v>0</v>
      </c>
      <c r="H23" s="14"/>
    </row>
    <row r="24" s="3" customFormat="1" ht="63.75" customHeight="1" spans="1:8">
      <c r="A24" s="22">
        <v>1</v>
      </c>
      <c r="B24" s="19" t="s">
        <v>45</v>
      </c>
      <c r="C24" s="19"/>
      <c r="D24" s="19"/>
      <c r="E24" s="20">
        <f>SUM(E25:E29)</f>
        <v>10</v>
      </c>
      <c r="F24" s="21">
        <f>SUM(F25:F29)</f>
        <v>10</v>
      </c>
      <c r="G24" s="21">
        <f>SUM(G25:G29)</f>
        <v>0</v>
      </c>
      <c r="H24" s="22"/>
    </row>
    <row r="25" s="4" customFormat="1" ht="36.75" customHeight="1" spans="1:8">
      <c r="A25" s="22" t="s">
        <v>22</v>
      </c>
      <c r="B25" s="23" t="s">
        <v>46</v>
      </c>
      <c r="C25" s="24"/>
      <c r="D25" s="25"/>
      <c r="E25" s="22">
        <v>2</v>
      </c>
      <c r="F25" s="26">
        <v>2</v>
      </c>
      <c r="G25" s="28"/>
      <c r="H25" s="28"/>
    </row>
    <row r="26" s="4" customFormat="1" ht="39" customHeight="1" spans="1:8">
      <c r="A26" s="22" t="s">
        <v>24</v>
      </c>
      <c r="B26" s="23" t="s">
        <v>47</v>
      </c>
      <c r="C26" s="24"/>
      <c r="D26" s="25"/>
      <c r="E26" s="22">
        <v>2</v>
      </c>
      <c r="F26" s="26">
        <v>2</v>
      </c>
      <c r="G26" s="28"/>
      <c r="H26" s="28"/>
    </row>
    <row r="27" s="4" customFormat="1" ht="34.5" customHeight="1" spans="1:8">
      <c r="A27" s="22" t="s">
        <v>26</v>
      </c>
      <c r="B27" s="23" t="s">
        <v>48</v>
      </c>
      <c r="C27" s="24"/>
      <c r="D27" s="25"/>
      <c r="E27" s="22">
        <v>2</v>
      </c>
      <c r="F27" s="26">
        <v>2</v>
      </c>
      <c r="G27" s="28"/>
      <c r="H27" s="28"/>
    </row>
    <row r="28" s="4" customFormat="1" ht="63.75" customHeight="1" spans="1:8">
      <c r="A28" s="22" t="s">
        <v>28</v>
      </c>
      <c r="B28" s="23" t="s">
        <v>49</v>
      </c>
      <c r="C28" s="24"/>
      <c r="D28" s="25"/>
      <c r="E28" s="22">
        <v>2</v>
      </c>
      <c r="F28" s="26">
        <v>2</v>
      </c>
      <c r="G28" s="28"/>
      <c r="H28" s="28"/>
    </row>
    <row r="29" s="4" customFormat="1" ht="84" customHeight="1" spans="1:8">
      <c r="A29" s="22" t="s">
        <v>30</v>
      </c>
      <c r="B29" s="23" t="s">
        <v>50</v>
      </c>
      <c r="C29" s="24"/>
      <c r="D29" s="25"/>
      <c r="E29" s="22">
        <v>2</v>
      </c>
      <c r="F29" s="26">
        <v>2</v>
      </c>
      <c r="G29" s="28"/>
      <c r="H29" s="28"/>
    </row>
    <row r="30" s="3" customFormat="1" ht="106.15" customHeight="1" spans="1:8">
      <c r="A30" s="22">
        <v>2</v>
      </c>
      <c r="B30" s="19" t="s">
        <v>51</v>
      </c>
      <c r="C30" s="19"/>
      <c r="D30" s="19"/>
      <c r="E30" s="20">
        <f>SUM(E31:E35)</f>
        <v>10</v>
      </c>
      <c r="F30" s="21">
        <f>SUM(F31:F35)</f>
        <v>9</v>
      </c>
      <c r="G30" s="21">
        <f>SUM(G31:G35)</f>
        <v>0</v>
      </c>
      <c r="H30" s="22"/>
    </row>
    <row r="31" s="4" customFormat="1" ht="64.15" customHeight="1" spans="1:8">
      <c r="A31" s="22" t="s">
        <v>33</v>
      </c>
      <c r="B31" s="23" t="s">
        <v>52</v>
      </c>
      <c r="C31" s="24"/>
      <c r="D31" s="25"/>
      <c r="E31" s="22">
        <v>2</v>
      </c>
      <c r="F31" s="26">
        <v>2</v>
      </c>
      <c r="G31" s="28"/>
      <c r="H31" s="28"/>
    </row>
    <row r="32" s="4" customFormat="1" ht="58.5" customHeight="1" spans="1:8">
      <c r="A32" s="22" t="s">
        <v>35</v>
      </c>
      <c r="B32" s="23" t="s">
        <v>53</v>
      </c>
      <c r="C32" s="24"/>
      <c r="D32" s="25"/>
      <c r="E32" s="22">
        <v>2</v>
      </c>
      <c r="F32" s="26">
        <v>2</v>
      </c>
      <c r="G32" s="28"/>
      <c r="H32" s="28"/>
    </row>
    <row r="33" s="4" customFormat="1" ht="41.45" customHeight="1" spans="1:8">
      <c r="A33" s="22" t="s">
        <v>37</v>
      </c>
      <c r="B33" s="23" t="s">
        <v>54</v>
      </c>
      <c r="C33" s="24"/>
      <c r="D33" s="25"/>
      <c r="E33" s="22">
        <v>2</v>
      </c>
      <c r="F33" s="26">
        <v>2</v>
      </c>
      <c r="G33" s="28"/>
      <c r="H33" s="28"/>
    </row>
    <row r="34" s="4" customFormat="1" ht="47.45" customHeight="1" spans="1:8">
      <c r="A34" s="22" t="s">
        <v>39</v>
      </c>
      <c r="B34" s="23" t="s">
        <v>55</v>
      </c>
      <c r="C34" s="24"/>
      <c r="D34" s="25"/>
      <c r="E34" s="22">
        <v>2</v>
      </c>
      <c r="F34" s="26">
        <v>2</v>
      </c>
      <c r="G34" s="28"/>
      <c r="H34" s="28"/>
    </row>
    <row r="35" s="4" customFormat="1" ht="55.5" customHeight="1" spans="1:8">
      <c r="A35" s="22" t="s">
        <v>41</v>
      </c>
      <c r="B35" s="23" t="s">
        <v>56</v>
      </c>
      <c r="C35" s="24"/>
      <c r="D35" s="25"/>
      <c r="E35" s="22">
        <v>2</v>
      </c>
      <c r="F35" s="26">
        <v>1</v>
      </c>
      <c r="G35" s="28"/>
      <c r="H35" s="28"/>
    </row>
    <row r="36" s="3" customFormat="1" ht="53.25" customHeight="1" spans="1:8">
      <c r="A36" s="22">
        <v>3</v>
      </c>
      <c r="B36" s="19" t="s">
        <v>57</v>
      </c>
      <c r="C36" s="19"/>
      <c r="D36" s="19"/>
      <c r="E36" s="20">
        <f>SUM(E37:E41)</f>
        <v>10</v>
      </c>
      <c r="F36" s="21">
        <f>SUM(F37:F41)</f>
        <v>10</v>
      </c>
      <c r="G36" s="21">
        <f>SUM(G37:G41)</f>
        <v>0</v>
      </c>
      <c r="H36" s="22"/>
    </row>
    <row r="37" s="4" customFormat="1" ht="54" customHeight="1" spans="1:8">
      <c r="A37" s="22" t="s">
        <v>58</v>
      </c>
      <c r="B37" s="23" t="s">
        <v>59</v>
      </c>
      <c r="C37" s="24"/>
      <c r="D37" s="25"/>
      <c r="E37" s="22">
        <v>2</v>
      </c>
      <c r="F37" s="26">
        <v>2</v>
      </c>
      <c r="G37" s="28"/>
      <c r="H37" s="28"/>
    </row>
    <row r="38" s="4" customFormat="1" ht="30" customHeight="1" spans="1:8">
      <c r="A38" s="22" t="s">
        <v>60</v>
      </c>
      <c r="B38" s="23" t="s">
        <v>61</v>
      </c>
      <c r="C38" s="24"/>
      <c r="D38" s="25"/>
      <c r="E38" s="22">
        <v>2</v>
      </c>
      <c r="F38" s="26">
        <v>2</v>
      </c>
      <c r="G38" s="28"/>
      <c r="H38" s="28"/>
    </row>
    <row r="39" s="4" customFormat="1" ht="60" spans="1:8">
      <c r="A39" s="22" t="s">
        <v>62</v>
      </c>
      <c r="B39" s="23" t="s">
        <v>63</v>
      </c>
      <c r="C39" s="24"/>
      <c r="D39" s="25"/>
      <c r="E39" s="22">
        <v>2</v>
      </c>
      <c r="F39" s="26">
        <v>2</v>
      </c>
      <c r="G39" s="28"/>
      <c r="H39" s="29" t="s">
        <v>64</v>
      </c>
    </row>
    <row r="40" s="4" customFormat="1" ht="63" customHeight="1" spans="1:8">
      <c r="A40" s="22" t="s">
        <v>65</v>
      </c>
      <c r="B40" s="23" t="s">
        <v>66</v>
      </c>
      <c r="C40" s="24"/>
      <c r="D40" s="25"/>
      <c r="E40" s="22">
        <v>2</v>
      </c>
      <c r="F40" s="26">
        <v>2</v>
      </c>
      <c r="G40" s="28"/>
      <c r="H40" s="28"/>
    </row>
    <row r="41" s="4" customFormat="1" ht="63" customHeight="1" spans="1:8">
      <c r="A41" s="22" t="s">
        <v>67</v>
      </c>
      <c r="B41" s="23" t="s">
        <v>68</v>
      </c>
      <c r="C41" s="24"/>
      <c r="D41" s="25"/>
      <c r="E41" s="22">
        <v>2</v>
      </c>
      <c r="F41" s="26">
        <v>2</v>
      </c>
      <c r="G41" s="28"/>
      <c r="H41" s="28"/>
    </row>
    <row r="42" s="1" customFormat="1" ht="52.5" customHeight="1" spans="1:8">
      <c r="A42" s="14" t="s">
        <v>69</v>
      </c>
      <c r="B42" s="30" t="s">
        <v>70</v>
      </c>
      <c r="C42" s="31"/>
      <c r="D42" s="32"/>
      <c r="E42" s="20">
        <v>50</v>
      </c>
      <c r="F42" s="21">
        <f>SUM(F43:F48)</f>
        <v>50</v>
      </c>
      <c r="G42" s="21">
        <f>SUM(G43:G48)</f>
        <v>0</v>
      </c>
      <c r="H42" s="14"/>
    </row>
    <row r="43" s="3" customFormat="1" ht="30" customHeight="1" spans="1:8">
      <c r="A43" s="22"/>
      <c r="B43" s="36" t="s">
        <v>71</v>
      </c>
      <c r="C43" s="37"/>
      <c r="D43" s="38"/>
      <c r="E43" s="22">
        <v>50</v>
      </c>
      <c r="F43" s="26">
        <v>50</v>
      </c>
      <c r="G43" s="22"/>
      <c r="H43" s="22"/>
    </row>
    <row r="44" s="3" customFormat="1" ht="30" customHeight="1" spans="1:8">
      <c r="A44" s="22"/>
      <c r="B44" s="36" t="s">
        <v>72</v>
      </c>
      <c r="C44" s="37"/>
      <c r="D44" s="38"/>
      <c r="E44" s="22">
        <v>45</v>
      </c>
      <c r="F44" s="26"/>
      <c r="G44" s="22"/>
      <c r="H44" s="22"/>
    </row>
    <row r="45" s="3" customFormat="1" ht="30" customHeight="1" spans="1:8">
      <c r="A45" s="22"/>
      <c r="B45" s="36" t="s">
        <v>73</v>
      </c>
      <c r="C45" s="37"/>
      <c r="D45" s="38"/>
      <c r="E45" s="22">
        <v>40</v>
      </c>
      <c r="F45" s="26"/>
      <c r="G45" s="22"/>
      <c r="H45" s="22"/>
    </row>
    <row r="46" s="3" customFormat="1" ht="30" customHeight="1" spans="1:8">
      <c r="A46" s="22"/>
      <c r="B46" s="36" t="s">
        <v>74</v>
      </c>
      <c r="C46" s="37"/>
      <c r="D46" s="38"/>
      <c r="E46" s="22">
        <v>30</v>
      </c>
      <c r="F46" s="26"/>
      <c r="G46" s="22"/>
      <c r="H46" s="22"/>
    </row>
    <row r="47" s="3" customFormat="1" ht="30" customHeight="1" spans="1:8">
      <c r="A47" s="22"/>
      <c r="B47" s="36" t="s">
        <v>75</v>
      </c>
      <c r="C47" s="37"/>
      <c r="D47" s="38"/>
      <c r="E47" s="22">
        <v>25</v>
      </c>
      <c r="F47" s="26"/>
      <c r="G47" s="22"/>
      <c r="H47" s="22"/>
    </row>
    <row r="48" s="3" customFormat="1" ht="30" customHeight="1" spans="1:8">
      <c r="A48" s="22"/>
      <c r="B48" s="36" t="s">
        <v>76</v>
      </c>
      <c r="C48" s="37"/>
      <c r="D48" s="38"/>
      <c r="E48" s="22">
        <v>0</v>
      </c>
      <c r="F48" s="26"/>
      <c r="G48" s="22"/>
      <c r="H48" s="22"/>
    </row>
    <row r="49" s="1" customFormat="1" ht="30" customHeight="1" spans="1:8">
      <c r="A49" s="14"/>
      <c r="B49" s="39" t="s">
        <v>77</v>
      </c>
      <c r="C49" s="40"/>
      <c r="D49" s="41"/>
      <c r="E49" s="14">
        <f>E10+E23+E42</f>
        <v>100</v>
      </c>
      <c r="F49" s="42">
        <f>F10+F23+F42</f>
        <v>99</v>
      </c>
      <c r="G49" s="42">
        <f>G10+G23+G42</f>
        <v>0</v>
      </c>
      <c r="H49" s="14"/>
    </row>
    <row r="50" ht="9.75" customHeight="1" spans="3:4">
      <c r="C50" s="7"/>
      <c r="D50" s="7"/>
    </row>
    <row r="51" ht="20.25" customHeight="1" spans="2:4">
      <c r="B51" s="43" t="s">
        <v>78</v>
      </c>
      <c r="C51" s="43"/>
      <c r="D51" s="43"/>
    </row>
    <row r="52" s="2" customFormat="1" ht="78" customHeight="1" spans="1:8">
      <c r="A52" s="39" t="s">
        <v>79</v>
      </c>
      <c r="B52" s="40"/>
      <c r="C52" s="41"/>
      <c r="D52" s="14" t="s">
        <v>80</v>
      </c>
      <c r="E52" s="14" t="s">
        <v>81</v>
      </c>
      <c r="F52" s="39" t="s">
        <v>82</v>
      </c>
      <c r="G52" s="39" t="s">
        <v>83</v>
      </c>
      <c r="H52" s="41"/>
    </row>
    <row r="53" ht="34.5" customHeight="1" spans="1:8">
      <c r="A53" s="44" t="s">
        <v>84</v>
      </c>
      <c r="B53" s="45"/>
      <c r="C53" s="46"/>
      <c r="D53" s="22" t="s">
        <v>85</v>
      </c>
      <c r="E53" s="26" t="s">
        <v>86</v>
      </c>
      <c r="F53" s="44"/>
      <c r="G53" s="47">
        <f>G49</f>
        <v>0</v>
      </c>
      <c r="H53" s="48"/>
    </row>
    <row r="54" ht="54.6" customHeight="1" spans="1:8">
      <c r="A54" s="44" t="s">
        <v>87</v>
      </c>
      <c r="B54" s="45"/>
      <c r="C54" s="46"/>
      <c r="D54" s="22" t="s">
        <v>88</v>
      </c>
      <c r="E54" s="22"/>
      <c r="F54" s="44"/>
      <c r="G54" s="47" t="str">
        <f>IF(AND(65&lt;=G49,G49&lt;80),G49,"")</f>
        <v/>
      </c>
      <c r="H54" s="48"/>
    </row>
    <row r="55" ht="51.6" customHeight="1" spans="1:8">
      <c r="A55" s="44" t="s">
        <v>89</v>
      </c>
      <c r="B55" s="45"/>
      <c r="C55" s="46"/>
      <c r="D55" s="22" t="s">
        <v>90</v>
      </c>
      <c r="E55" s="22"/>
      <c r="F55" s="44"/>
      <c r="G55" s="47" t="str">
        <f>IF(AND(50&lt;=G49,G49&lt;65),G49,"")</f>
        <v/>
      </c>
      <c r="H55" s="48"/>
    </row>
    <row r="56" ht="39.6" customHeight="1" spans="1:8">
      <c r="A56" s="44" t="s">
        <v>91</v>
      </c>
      <c r="B56" s="45"/>
      <c r="C56" s="46"/>
      <c r="D56" s="22" t="s">
        <v>92</v>
      </c>
      <c r="E56" s="22"/>
      <c r="F56" s="44"/>
      <c r="G56" s="47" t="str">
        <f>IF(AND(0&lt;G49,G49&lt;50),G49,"")</f>
        <v/>
      </c>
      <c r="H56" s="48"/>
    </row>
    <row r="57" ht="8.45" customHeight="1"/>
    <row r="58" s="5" customFormat="1" ht="20.25" customHeight="1" spans="2:3">
      <c r="B58" s="49"/>
      <c r="C58" s="5" t="str">
        <f ca="1">"TP.HCM, ngày "&amp;DAY(TODAY())&amp;" tháng "&amp;MONTH(TODAY())&amp;" năm "&amp;YEAR(TODAY())</f>
        <v>TP.HCM, ngày 28 tháng 12 năm 2018</v>
      </c>
    </row>
    <row r="59" s="1" customFormat="1" ht="16.5" customHeight="1" spans="1:8">
      <c r="A59" s="2"/>
      <c r="B59" s="2"/>
      <c r="C59" s="9" t="s">
        <v>93</v>
      </c>
      <c r="D59" s="9"/>
      <c r="E59" s="9"/>
      <c r="F59" s="9"/>
      <c r="G59" s="9"/>
      <c r="H59" s="9"/>
    </row>
    <row r="60" spans="4:8">
      <c r="D60" s="49"/>
      <c r="E60" s="49"/>
      <c r="F60" s="49"/>
      <c r="G60" s="49"/>
      <c r="H60" s="49"/>
    </row>
    <row r="63" customHeight="1" spans="3:3">
      <c r="C63" s="6" t="s">
        <v>94</v>
      </c>
    </row>
    <row r="65" spans="2:6">
      <c r="B65" s="50" t="s">
        <v>95</v>
      </c>
      <c r="C65" s="50"/>
      <c r="D65" s="50"/>
      <c r="E65" s="50"/>
      <c r="F65" s="50"/>
    </row>
    <row r="66" ht="100.9" customHeight="1" spans="2:8">
      <c r="B66" s="51" t="s">
        <v>96</v>
      </c>
      <c r="C66" s="51"/>
      <c r="D66" s="51"/>
      <c r="E66" s="51"/>
      <c r="F66" s="51"/>
      <c r="G66" s="51"/>
      <c r="H66" s="51"/>
    </row>
    <row r="67" ht="30.6" customHeight="1" spans="2:8">
      <c r="B67" s="52"/>
      <c r="C67" s="53" t="s">
        <v>97</v>
      </c>
      <c r="D67" s="53"/>
      <c r="E67" s="53"/>
      <c r="F67" s="53"/>
      <c r="G67" s="53"/>
      <c r="H67" s="53"/>
    </row>
    <row r="68" spans="2:8">
      <c r="B68" s="54"/>
      <c r="C68" s="2" t="s">
        <v>98</v>
      </c>
      <c r="D68" s="2"/>
      <c r="E68" s="2"/>
      <c r="F68" s="2"/>
      <c r="G68" s="2"/>
      <c r="H68" s="2"/>
    </row>
    <row r="73" ht="31.5" customHeight="1"/>
  </sheetData>
  <mergeCells count="68">
    <mergeCell ref="A2:C2"/>
    <mergeCell ref="D2:H2"/>
    <mergeCell ref="A3:B3"/>
    <mergeCell ref="A4:H4"/>
    <mergeCell ref="B5:H5"/>
    <mergeCell ref="B6:H6"/>
    <mergeCell ref="B7:H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A52:C52"/>
    <mergeCell ref="G52:H52"/>
    <mergeCell ref="A53:C53"/>
    <mergeCell ref="G53:H53"/>
    <mergeCell ref="A54:C54"/>
    <mergeCell ref="G54:H54"/>
    <mergeCell ref="A55:C55"/>
    <mergeCell ref="G55:H55"/>
    <mergeCell ref="A56:C56"/>
    <mergeCell ref="G56:H56"/>
    <mergeCell ref="C58:H58"/>
    <mergeCell ref="C59:H59"/>
    <mergeCell ref="C63:H63"/>
    <mergeCell ref="B65:F65"/>
    <mergeCell ref="B66:H66"/>
    <mergeCell ref="C67:H67"/>
    <mergeCell ref="C68:H68"/>
    <mergeCell ref="C73:H73"/>
  </mergeCells>
  <printOptions horizontalCentered="1"/>
  <pageMargins left="0.314583333333333" right="0.196527777777778" top="0.511805555555556" bottom="0.393055555555556" header="0.118055555555556" footer="0.196527777777778"/>
  <pageSetup paperSize="9" orientation="portrait"/>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Mẫu 1C- GV</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PCPV</cp:lastModifiedBy>
  <dcterms:created xsi:type="dcterms:W3CDTF">2018-08-07T00:58:00Z</dcterms:created>
  <cp:lastPrinted>2018-12-28T08:14:00Z</cp:lastPrinted>
  <dcterms:modified xsi:type="dcterms:W3CDTF">2018-12-28T10:38:58Z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